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7995" activeTab="0"/>
  </bookViews>
  <sheets>
    <sheet name="zad. 5" sheetId="1" r:id="rId1"/>
  </sheets>
  <definedNames>
    <definedName name="_xlnm.Print_Area" localSheetId="0">'zad. 5'!$A$1:$S$26</definedName>
    <definedName name="_xlnm.Print_Titles" localSheetId="0">'zad. 5'!$8:$8</definedName>
  </definedNames>
  <calcPr fullCalcOnLoad="1"/>
</workbook>
</file>

<file path=xl/sharedStrings.xml><?xml version="1.0" encoding="utf-8"?>
<sst xmlns="http://schemas.openxmlformats.org/spreadsheetml/2006/main" count="84" uniqueCount="71">
  <si>
    <t>RAZEM [PLN]</t>
  </si>
  <si>
    <t>ml</t>
  </si>
  <si>
    <t>L</t>
  </si>
  <si>
    <t xml:space="preserve">Zawartość (GC) min. 99,8%, Woda (KF) max. 0,02%, Kwasowość max. 0,0005 meq/g, Pozostałość po odparowaniu max. 0,0005%, UV - transmisja (1cm, woda): 240 nm min. 60%, 250 nm min. 80%, 260 nm min. 90%, 270 nm min. 96%, 280 nm min. 97%, </t>
  </si>
  <si>
    <t>Toluen do HPLC</t>
  </si>
  <si>
    <t>Zawartość (GC) min. 99,8%, Woda (KF) max. 0,05%, Kwasowość max. 0,0005 meq/g, Pozostałość po odparowaniu max. 0,0005%, UV - transmisja (1cm, woda): 275 nm min. 60, 280 nm min. 80%, 290 nm min. 85%, 320 nm min. 98%, 350 nm min. 99%</t>
  </si>
  <si>
    <t>n-Heksan do HPLC</t>
  </si>
  <si>
    <t>Metanol do HPLC super gradient</t>
  </si>
  <si>
    <t xml:space="preserve">Woda do HPLC </t>
  </si>
  <si>
    <t>99,9% do HPLC Gradient Grade</t>
  </si>
  <si>
    <t>dm3</t>
  </si>
  <si>
    <t xml:space="preserve">Acetonitryl do HPLC, 99,9%  </t>
  </si>
  <si>
    <t>do HPLC</t>
  </si>
  <si>
    <t>2-propanol do HPLC</t>
  </si>
  <si>
    <t>2.5</t>
  </si>
  <si>
    <t xml:space="preserve">Metanol </t>
  </si>
  <si>
    <t>Chloroform</t>
  </si>
  <si>
    <t>99,8% bezwodny</t>
  </si>
  <si>
    <t xml:space="preserve">DMF 99,8% bezwodny     </t>
  </si>
  <si>
    <t>do syntezy peptydu, biotech. stopień czystości,  99.5 %</t>
  </si>
  <si>
    <t xml:space="preserve">1-Metylo-2-pirolidon (NMP) ≥99.5%                                                                      </t>
  </si>
  <si>
    <t>Czystość 99.7 do biologii molekularnej</t>
  </si>
  <si>
    <t xml:space="preserve">Dimetylosulfotlenek (DMSO) </t>
  </si>
  <si>
    <t>Czystość do HPLC</t>
  </si>
  <si>
    <t xml:space="preserve">Wartość brutto zamówienia </t>
  </si>
  <si>
    <t>VAT %</t>
  </si>
  <si>
    <t>Wartość netto zamówienia</t>
  </si>
  <si>
    <t xml:space="preserve">Cena netto opakowania </t>
  </si>
  <si>
    <t>całkowita Ilość opakowań</t>
  </si>
  <si>
    <t>Jednostka opakowania</t>
  </si>
  <si>
    <t>Wielkość opakowania</t>
  </si>
  <si>
    <t>Katalog/ nr katalogowy</t>
  </si>
  <si>
    <t>Producent</t>
  </si>
  <si>
    <t>Pełna nazwa rozpuszczalnika</t>
  </si>
  <si>
    <t xml:space="preserve">Lp </t>
  </si>
  <si>
    <t>Zadanie nr 5 - Rozpuszczalniki do chromatografii</t>
  </si>
  <si>
    <t>PMB</t>
  </si>
  <si>
    <t>PMNM</t>
  </si>
  <si>
    <t>PPMB</t>
  </si>
  <si>
    <t>PMPO</t>
  </si>
  <si>
    <t>PMPM</t>
  </si>
  <si>
    <t>PMW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</si>
  <si>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</si>
  <si>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</si>
  <si>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</si>
  <si>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</si>
  <si>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</si>
  <si>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</si>
  <si>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</si>
  <si>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</si>
  <si>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</si>
  <si>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</si>
  <si>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13.</t>
  </si>
  <si>
    <t>10.</t>
  </si>
  <si>
    <t>12.</t>
  </si>
  <si>
    <t>14.</t>
  </si>
  <si>
    <t>CHROMASOLV, for HPLC, ≥99.8%,</t>
  </si>
  <si>
    <t xml:space="preserve">CHROMASOLV, for HPLC, ≥99.9% </t>
  </si>
  <si>
    <t>15.</t>
  </si>
  <si>
    <t>chlorek metylenu HPLC</t>
  </si>
  <si>
    <t>Zawartość (GC) min. 99,8%, Woda (KF) max. 0,01%, Kwasowość max. 0,0005 meq/g, Pozostałość po odparowaniu max. 0,0005%, UV - transmisja (1cm, woda): 235 nm min. 40%, 240 nm min. 75%, 250 nm min. 98%, 260 nm min. 99%, stabilizator amylen~50 ppm</t>
  </si>
  <si>
    <t>LS</t>
  </si>
  <si>
    <t xml:space="preserve">Dimetylu sulfotlenek CZDA, ODCZ. FP </t>
  </si>
  <si>
    <t>Dimethylsulfotlenek (DMSO)</t>
  </si>
  <si>
    <t xml:space="preserve">ACS reagent </t>
  </si>
  <si>
    <t>99%</t>
  </si>
  <si>
    <t xml:space="preserve">chlorki (Cl-): ≤0.1 mg/kg 
 fluorki (F-): ≤0.1 mg/kg 
 azotany (NO3-): ≤0.1 mg/kg 
 siarczany (SO42-): ≤0.1 mg/kg 
 abs. HPLC-gradient/210 nm ≤5 mAU 
 HPLC-gradient/254 nm ≤1 mAU 
</t>
  </si>
  <si>
    <t>Powyższe ceny obejmują koszty transportu, ubezpieczenia oraz wszelkie inne koszty ponoszone przez Wykonawcę.</t>
  </si>
  <si>
    <t>załącznik nr 4.5 do formularza ofertowego</t>
  </si>
  <si>
    <t>Warunek jaki musi spełnić żądany rozpuszczalnik</t>
  </si>
  <si>
    <t xml:space="preserve">           OPIS PRZEDMIOTU ZAMÓWIENIA / FORMULARZ ASORTYMENTOWO-CENOWY                                                                                                                                                                                                    Sukcesywne dostawy odczynników i rozpuszczalników dla Centrum Materiałów Polimerowych i Węglowych PAN w Zabrzu, ul. Marii Curie-Skłodowskiej 34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</si>
</sst>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20" fillId="20" borderId="1" applyNumberFormat="0" applyAlignment="0" applyProtection="0"/>
    <xf numFmtId="9" fontId="1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9" fontId="5" fillId="2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12" xfId="0" applyNumberFormat="1" applyFont="1" applyBorder="1" applyAlignment="1">
      <alignment horizontal="center"/>
    </xf>
    <xf numFmtId="0" fontId="7" fillId="24" borderId="13" xfId="0" applyFont="1" applyFill="1" applyBorder="1" applyAlignment="1">
      <alignment vertical="center" wrapText="1"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20" borderId="14" xfId="0" applyFont="1" applyFill="1" applyBorder="1" applyAlignment="1">
      <alignment horizontal="center" vertical="center"/>
    </xf>
    <xf numFmtId="0" fontId="5" fillId="20" borderId="15" xfId="0" applyFont="1" applyFill="1" applyBorder="1" applyAlignment="1">
      <alignment horizontal="center" vertical="center"/>
    </xf>
    <xf numFmtId="2" fontId="5" fillId="20" borderId="10" xfId="0" applyNumberFormat="1" applyFont="1" applyFill="1" applyBorder="1" applyAlignment="1">
      <alignment horizontal="center" vertical="center" wrapText="1"/>
    </xf>
    <xf numFmtId="0" fontId="2" fillId="20" borderId="14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1" fontId="9" fillId="0" borderId="14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24" borderId="14" xfId="0" applyNumberFormat="1" applyFont="1" applyFill="1" applyBorder="1" applyAlignment="1">
      <alignment horizontal="left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left" vertical="center" wrapText="1"/>
    </xf>
    <xf numFmtId="0" fontId="2" fillId="24" borderId="14" xfId="0" applyFont="1" applyFill="1" applyBorder="1" applyAlignment="1">
      <alignment vertical="center" wrapText="1"/>
    </xf>
    <xf numFmtId="0" fontId="2" fillId="24" borderId="10" xfId="0" applyNumberFormat="1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vertical="center" wrapText="1"/>
    </xf>
    <xf numFmtId="0" fontId="2" fillId="0" borderId="16" xfId="0" applyNumberFormat="1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49" fontId="2" fillId="24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2" fillId="0" borderId="14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2" fillId="24" borderId="14" xfId="0" applyNumberFormat="1" applyFont="1" applyFill="1" applyBorder="1" applyAlignment="1" applyProtection="1">
      <alignment horizontal="center" vertical="center" wrapText="1"/>
      <protection locked="0"/>
    </xf>
    <xf numFmtId="4" fontId="2" fillId="24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9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9" fontId="2" fillId="24" borderId="14" xfId="0" applyNumberFormat="1" applyFont="1" applyFill="1" applyBorder="1" applyAlignment="1" applyProtection="1">
      <alignment horizontal="center" vertical="center" wrapText="1"/>
      <protection locked="0"/>
    </xf>
    <xf numFmtId="9" fontId="2" fillId="24" borderId="10" xfId="0" applyNumberFormat="1" applyFont="1" applyFill="1" applyBorder="1" applyAlignment="1" applyProtection="1">
      <alignment horizontal="center" vertical="center" wrapText="1"/>
      <protection locked="0"/>
    </xf>
    <xf numFmtId="9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S26"/>
  <sheetViews>
    <sheetView tabSelected="1" zoomScalePageLayoutView="0" workbookViewId="0" topLeftCell="A7">
      <selection activeCell="R9" sqref="R9"/>
    </sheetView>
  </sheetViews>
  <sheetFormatPr defaultColWidth="9.140625" defaultRowHeight="12.75"/>
  <cols>
    <col min="1" max="1" width="4.421875" style="11" customWidth="1"/>
    <col min="2" max="2" width="15.57421875" style="11" customWidth="1"/>
    <col min="3" max="3" width="13.7109375" style="11" customWidth="1"/>
    <col min="4" max="4" width="14.00390625" style="18" customWidth="1"/>
    <col min="5" max="5" width="8.8515625" style="11" customWidth="1"/>
    <col min="6" max="6" width="9.140625" style="11" customWidth="1"/>
    <col min="7" max="7" width="10.421875" style="11" hidden="1" customWidth="1"/>
    <col min="8" max="8" width="10.28125" style="11" hidden="1" customWidth="1"/>
    <col min="9" max="9" width="7.7109375" style="11" hidden="1" customWidth="1"/>
    <col min="10" max="10" width="9.8515625" style="11" hidden="1" customWidth="1"/>
    <col min="11" max="11" width="10.28125" style="11" hidden="1" customWidth="1"/>
    <col min="12" max="12" width="9.28125" style="11" hidden="1" customWidth="1"/>
    <col min="13" max="13" width="10.8515625" style="11" hidden="1" customWidth="1"/>
    <col min="14" max="14" width="9.140625" style="11" customWidth="1"/>
    <col min="15" max="15" width="12.7109375" style="11" customWidth="1"/>
    <col min="16" max="16" width="14.28125" style="11" customWidth="1"/>
    <col min="17" max="17" width="6.8515625" style="11" customWidth="1"/>
    <col min="18" max="18" width="15.00390625" style="11" customWidth="1"/>
    <col min="19" max="19" width="23.28125" style="11" customWidth="1"/>
    <col min="20" max="16384" width="9.140625" style="11" customWidth="1"/>
  </cols>
  <sheetData>
    <row r="1" spans="1:19" s="2" customFormat="1" ht="12.75">
      <c r="A1" s="1"/>
      <c r="B1" s="56" t="s">
        <v>70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7"/>
    </row>
    <row r="2" spans="1:19" s="2" customFormat="1" ht="12.75">
      <c r="A2" s="3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7"/>
    </row>
    <row r="3" spans="1:19" s="2" customFormat="1" ht="12.75">
      <c r="A3" s="3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7"/>
    </row>
    <row r="4" spans="1:19" s="2" customFormat="1" ht="12.75">
      <c r="A4" s="3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7"/>
    </row>
    <row r="5" spans="1:19" s="2" customFormat="1" ht="15.75">
      <c r="A5" s="3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2"/>
    </row>
    <row r="6" spans="1:19" s="2" customFormat="1" ht="12.75">
      <c r="A6" s="3"/>
      <c r="B6" s="1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4"/>
      <c r="P6" s="3"/>
      <c r="Q6" s="43" t="s">
        <v>68</v>
      </c>
      <c r="R6" s="3"/>
      <c r="S6" s="3"/>
    </row>
    <row r="7" spans="1:19" s="9" customFormat="1" ht="16.5" thickBot="1">
      <c r="A7" s="19" t="s">
        <v>35</v>
      </c>
      <c r="B7" s="5"/>
      <c r="C7" s="6"/>
      <c r="D7" s="6"/>
      <c r="E7" s="6"/>
      <c r="F7" s="7"/>
      <c r="G7" s="7"/>
      <c r="H7" s="7"/>
      <c r="I7" s="7"/>
      <c r="J7" s="7"/>
      <c r="K7" s="7"/>
      <c r="L7" s="7"/>
      <c r="M7" s="7"/>
      <c r="N7" s="7"/>
      <c r="O7" s="8"/>
      <c r="P7" s="7"/>
      <c r="Q7" s="7"/>
      <c r="R7" s="7"/>
      <c r="S7" s="7"/>
    </row>
    <row r="8" spans="1:19" ht="45.75" thickBot="1">
      <c r="A8" s="20" t="s">
        <v>34</v>
      </c>
      <c r="B8" s="10" t="s">
        <v>33</v>
      </c>
      <c r="C8" s="10" t="s">
        <v>32</v>
      </c>
      <c r="D8" s="10" t="s">
        <v>31</v>
      </c>
      <c r="E8" s="10" t="s">
        <v>30</v>
      </c>
      <c r="F8" s="10" t="s">
        <v>29</v>
      </c>
      <c r="G8" s="21" t="s">
        <v>36</v>
      </c>
      <c r="H8" s="21" t="s">
        <v>37</v>
      </c>
      <c r="I8" s="21" t="s">
        <v>38</v>
      </c>
      <c r="J8" s="21" t="s">
        <v>39</v>
      </c>
      <c r="K8" s="21" t="s">
        <v>40</v>
      </c>
      <c r="L8" s="21" t="s">
        <v>41</v>
      </c>
      <c r="M8" s="21" t="s">
        <v>61</v>
      </c>
      <c r="N8" s="10" t="s">
        <v>28</v>
      </c>
      <c r="O8" s="22" t="s">
        <v>27</v>
      </c>
      <c r="P8" s="10" t="s">
        <v>26</v>
      </c>
      <c r="Q8" s="10" t="s">
        <v>25</v>
      </c>
      <c r="R8" s="10" t="s">
        <v>24</v>
      </c>
      <c r="S8" s="10" t="s">
        <v>69</v>
      </c>
    </row>
    <row r="9" spans="1:19" s="12" customFormat="1" ht="23.25" thickBot="1">
      <c r="A9" s="23" t="s">
        <v>42</v>
      </c>
      <c r="B9" s="24" t="s">
        <v>11</v>
      </c>
      <c r="C9" s="44"/>
      <c r="D9" s="44"/>
      <c r="E9" s="25">
        <v>2.5</v>
      </c>
      <c r="F9" s="25" t="s">
        <v>10</v>
      </c>
      <c r="G9" s="25">
        <v>5</v>
      </c>
      <c r="H9" s="25">
        <v>7</v>
      </c>
      <c r="I9" s="25"/>
      <c r="J9" s="25">
        <v>2</v>
      </c>
      <c r="K9" s="25"/>
      <c r="L9" s="25"/>
      <c r="M9" s="25"/>
      <c r="N9" s="26">
        <f>SUM(G9:M9)</f>
        <v>14</v>
      </c>
      <c r="O9" s="48"/>
      <c r="P9" s="27">
        <f>N9*O9</f>
        <v>0</v>
      </c>
      <c r="Q9" s="52"/>
      <c r="R9" s="27">
        <f>P9*Q9+P9</f>
        <v>0</v>
      </c>
      <c r="S9" s="28" t="s">
        <v>9</v>
      </c>
    </row>
    <row r="10" spans="1:19" s="12" customFormat="1" ht="23.25" thickBot="1">
      <c r="A10" s="23" t="s">
        <v>43</v>
      </c>
      <c r="B10" s="24" t="s">
        <v>22</v>
      </c>
      <c r="C10" s="44"/>
      <c r="D10" s="44"/>
      <c r="E10" s="25">
        <v>2.5</v>
      </c>
      <c r="F10" s="25" t="s">
        <v>10</v>
      </c>
      <c r="G10" s="25">
        <v>5</v>
      </c>
      <c r="H10" s="25">
        <v>4</v>
      </c>
      <c r="I10" s="25"/>
      <c r="J10" s="25"/>
      <c r="K10" s="25"/>
      <c r="L10" s="25"/>
      <c r="M10" s="25"/>
      <c r="N10" s="26">
        <f aca="true" t="shared" si="0" ref="N10:N23">SUM(G10:M10)</f>
        <v>9</v>
      </c>
      <c r="O10" s="48"/>
      <c r="P10" s="27">
        <f aca="true" t="shared" si="1" ref="P10:P23">N10*O10</f>
        <v>0</v>
      </c>
      <c r="Q10" s="52"/>
      <c r="R10" s="27">
        <f aca="true" t="shared" si="2" ref="R10:R23">P10*Q10+P10</f>
        <v>0</v>
      </c>
      <c r="S10" s="28" t="s">
        <v>23</v>
      </c>
    </row>
    <row r="11" spans="1:19" s="12" customFormat="1" ht="23.25" thickBot="1">
      <c r="A11" s="23" t="s">
        <v>44</v>
      </c>
      <c r="B11" s="29" t="s">
        <v>22</v>
      </c>
      <c r="C11" s="45"/>
      <c r="D11" s="45"/>
      <c r="E11" s="30">
        <v>100</v>
      </c>
      <c r="F11" s="30" t="s">
        <v>1</v>
      </c>
      <c r="G11" s="30">
        <v>5</v>
      </c>
      <c r="H11" s="30"/>
      <c r="I11" s="30"/>
      <c r="J11" s="30"/>
      <c r="K11" s="30"/>
      <c r="L11" s="30"/>
      <c r="M11" s="30"/>
      <c r="N11" s="26">
        <f t="shared" si="0"/>
        <v>5</v>
      </c>
      <c r="O11" s="49"/>
      <c r="P11" s="27">
        <f t="shared" si="1"/>
        <v>0</v>
      </c>
      <c r="Q11" s="53"/>
      <c r="R11" s="27">
        <f t="shared" si="2"/>
        <v>0</v>
      </c>
      <c r="S11" s="31" t="s">
        <v>21</v>
      </c>
    </row>
    <row r="12" spans="1:19" s="12" customFormat="1" ht="23.25" thickBot="1">
      <c r="A12" s="23" t="s">
        <v>45</v>
      </c>
      <c r="B12" s="29" t="s">
        <v>20</v>
      </c>
      <c r="C12" s="45"/>
      <c r="D12" s="45"/>
      <c r="E12" s="30">
        <v>1</v>
      </c>
      <c r="F12" s="30" t="s">
        <v>10</v>
      </c>
      <c r="G12" s="30">
        <v>1</v>
      </c>
      <c r="H12" s="30">
        <v>0</v>
      </c>
      <c r="I12" s="30"/>
      <c r="J12" s="30"/>
      <c r="K12" s="30"/>
      <c r="L12" s="30"/>
      <c r="M12" s="30"/>
      <c r="N12" s="26">
        <f t="shared" si="0"/>
        <v>1</v>
      </c>
      <c r="O12" s="49"/>
      <c r="P12" s="27">
        <f t="shared" si="1"/>
        <v>0</v>
      </c>
      <c r="Q12" s="53"/>
      <c r="R12" s="27">
        <f t="shared" si="2"/>
        <v>0</v>
      </c>
      <c r="S12" s="31" t="s">
        <v>19</v>
      </c>
    </row>
    <row r="13" spans="1:19" s="12" customFormat="1" ht="23.25" thickBot="1">
      <c r="A13" s="23" t="s">
        <v>46</v>
      </c>
      <c r="B13" s="29" t="s">
        <v>18</v>
      </c>
      <c r="C13" s="45"/>
      <c r="D13" s="45"/>
      <c r="E13" s="30">
        <v>100</v>
      </c>
      <c r="F13" s="30" t="s">
        <v>1</v>
      </c>
      <c r="G13" s="30">
        <v>2</v>
      </c>
      <c r="H13" s="30">
        <v>2</v>
      </c>
      <c r="I13" s="30"/>
      <c r="J13" s="30"/>
      <c r="K13" s="30"/>
      <c r="L13" s="30"/>
      <c r="M13" s="30"/>
      <c r="N13" s="26">
        <f t="shared" si="0"/>
        <v>4</v>
      </c>
      <c r="O13" s="49"/>
      <c r="P13" s="27">
        <f t="shared" si="1"/>
        <v>0</v>
      </c>
      <c r="Q13" s="53"/>
      <c r="R13" s="27">
        <f t="shared" si="2"/>
        <v>0</v>
      </c>
      <c r="S13" s="31" t="s">
        <v>17</v>
      </c>
    </row>
    <row r="14" spans="1:19" s="12" customFormat="1" ht="23.25" thickBot="1">
      <c r="A14" s="23" t="s">
        <v>47</v>
      </c>
      <c r="B14" s="29" t="s">
        <v>16</v>
      </c>
      <c r="C14" s="45"/>
      <c r="D14" s="45"/>
      <c r="E14" s="30">
        <v>2.5</v>
      </c>
      <c r="F14" s="30" t="s">
        <v>10</v>
      </c>
      <c r="G14" s="30">
        <v>4</v>
      </c>
      <c r="H14" s="30"/>
      <c r="I14" s="30"/>
      <c r="J14" s="30"/>
      <c r="K14" s="30"/>
      <c r="L14" s="30"/>
      <c r="M14" s="30"/>
      <c r="N14" s="26">
        <f t="shared" si="0"/>
        <v>4</v>
      </c>
      <c r="O14" s="49"/>
      <c r="P14" s="27">
        <f t="shared" si="1"/>
        <v>0</v>
      </c>
      <c r="Q14" s="53"/>
      <c r="R14" s="27">
        <f t="shared" si="2"/>
        <v>0</v>
      </c>
      <c r="S14" s="31" t="s">
        <v>56</v>
      </c>
    </row>
    <row r="15" spans="1:19" s="12" customFormat="1" ht="23.25" thickBot="1">
      <c r="A15" s="23" t="s">
        <v>48</v>
      </c>
      <c r="B15" s="29" t="s">
        <v>15</v>
      </c>
      <c r="C15" s="45"/>
      <c r="D15" s="45"/>
      <c r="E15" s="30" t="s">
        <v>14</v>
      </c>
      <c r="F15" s="30" t="s">
        <v>10</v>
      </c>
      <c r="G15" s="30">
        <v>4</v>
      </c>
      <c r="H15" s="30"/>
      <c r="I15" s="30"/>
      <c r="J15" s="30"/>
      <c r="K15" s="30"/>
      <c r="L15" s="30"/>
      <c r="M15" s="30"/>
      <c r="N15" s="26">
        <f t="shared" si="0"/>
        <v>4</v>
      </c>
      <c r="O15" s="49"/>
      <c r="P15" s="27">
        <f t="shared" si="1"/>
        <v>0</v>
      </c>
      <c r="Q15" s="53"/>
      <c r="R15" s="27">
        <f t="shared" si="2"/>
        <v>0</v>
      </c>
      <c r="S15" s="31" t="s">
        <v>57</v>
      </c>
    </row>
    <row r="16" spans="1:19" s="12" customFormat="1" ht="13.5" thickBot="1">
      <c r="A16" s="23" t="s">
        <v>49</v>
      </c>
      <c r="B16" s="29" t="s">
        <v>13</v>
      </c>
      <c r="C16" s="45"/>
      <c r="D16" s="45"/>
      <c r="E16" s="30">
        <v>1</v>
      </c>
      <c r="F16" s="30" t="s">
        <v>2</v>
      </c>
      <c r="G16" s="30">
        <v>2</v>
      </c>
      <c r="H16" s="30">
        <v>2</v>
      </c>
      <c r="I16" s="30"/>
      <c r="J16" s="30"/>
      <c r="K16" s="30"/>
      <c r="L16" s="30"/>
      <c r="M16" s="30"/>
      <c r="N16" s="26">
        <f t="shared" si="0"/>
        <v>4</v>
      </c>
      <c r="O16" s="49"/>
      <c r="P16" s="27">
        <f t="shared" si="1"/>
        <v>0</v>
      </c>
      <c r="Q16" s="53"/>
      <c r="R16" s="27">
        <f t="shared" si="2"/>
        <v>0</v>
      </c>
      <c r="S16" s="31" t="s">
        <v>12</v>
      </c>
    </row>
    <row r="17" spans="1:19" s="12" customFormat="1" ht="90.75" thickBot="1">
      <c r="A17" s="23" t="s">
        <v>50</v>
      </c>
      <c r="B17" s="29" t="s">
        <v>8</v>
      </c>
      <c r="C17" s="45"/>
      <c r="D17" s="45"/>
      <c r="E17" s="30">
        <v>2.5</v>
      </c>
      <c r="F17" s="30" t="s">
        <v>2</v>
      </c>
      <c r="G17" s="30">
        <v>4</v>
      </c>
      <c r="H17" s="30">
        <v>6</v>
      </c>
      <c r="I17" s="30"/>
      <c r="J17" s="30"/>
      <c r="K17" s="30"/>
      <c r="L17" s="30"/>
      <c r="M17" s="30"/>
      <c r="N17" s="26">
        <f t="shared" si="0"/>
        <v>10</v>
      </c>
      <c r="O17" s="49"/>
      <c r="P17" s="27">
        <f t="shared" si="1"/>
        <v>0</v>
      </c>
      <c r="Q17" s="53"/>
      <c r="R17" s="27">
        <f t="shared" si="2"/>
        <v>0</v>
      </c>
      <c r="S17" s="40" t="s">
        <v>66</v>
      </c>
    </row>
    <row r="18" spans="1:19" s="12" customFormat="1" ht="23.25" thickBot="1">
      <c r="A18" s="23" t="s">
        <v>53</v>
      </c>
      <c r="B18" s="29" t="s">
        <v>7</v>
      </c>
      <c r="C18" s="45"/>
      <c r="D18" s="45"/>
      <c r="E18" s="30">
        <v>2.5</v>
      </c>
      <c r="F18" s="30" t="s">
        <v>2</v>
      </c>
      <c r="G18" s="30">
        <v>3</v>
      </c>
      <c r="H18" s="30">
        <v>2</v>
      </c>
      <c r="I18" s="30"/>
      <c r="J18" s="30"/>
      <c r="K18" s="30"/>
      <c r="L18" s="30"/>
      <c r="M18" s="30"/>
      <c r="N18" s="26">
        <f t="shared" si="0"/>
        <v>5</v>
      </c>
      <c r="O18" s="49"/>
      <c r="P18" s="27">
        <f t="shared" si="1"/>
        <v>0</v>
      </c>
      <c r="Q18" s="53"/>
      <c r="R18" s="27">
        <f t="shared" si="2"/>
        <v>0</v>
      </c>
      <c r="S18" s="39" t="s">
        <v>65</v>
      </c>
    </row>
    <row r="19" spans="1:19" s="12" customFormat="1" ht="102" thickBot="1">
      <c r="A19" s="23" t="s">
        <v>51</v>
      </c>
      <c r="B19" s="29" t="s">
        <v>6</v>
      </c>
      <c r="C19" s="45"/>
      <c r="D19" s="45"/>
      <c r="E19" s="30">
        <v>2.5</v>
      </c>
      <c r="F19" s="30" t="s">
        <v>2</v>
      </c>
      <c r="G19" s="30"/>
      <c r="H19" s="30">
        <v>1</v>
      </c>
      <c r="I19" s="30"/>
      <c r="J19" s="30"/>
      <c r="K19" s="30"/>
      <c r="L19" s="30"/>
      <c r="M19" s="30"/>
      <c r="N19" s="26">
        <f t="shared" si="0"/>
        <v>1</v>
      </c>
      <c r="O19" s="49"/>
      <c r="P19" s="27">
        <f t="shared" si="1"/>
        <v>0</v>
      </c>
      <c r="Q19" s="53"/>
      <c r="R19" s="27">
        <f t="shared" si="2"/>
        <v>0</v>
      </c>
      <c r="S19" s="32" t="s">
        <v>5</v>
      </c>
    </row>
    <row r="20" spans="1:19" s="12" customFormat="1" ht="102" thickBot="1">
      <c r="A20" s="23" t="s">
        <v>54</v>
      </c>
      <c r="B20" s="33" t="s">
        <v>4</v>
      </c>
      <c r="C20" s="46"/>
      <c r="D20" s="46"/>
      <c r="E20" s="34">
        <v>1</v>
      </c>
      <c r="F20" s="34" t="s">
        <v>2</v>
      </c>
      <c r="G20" s="34">
        <v>1</v>
      </c>
      <c r="H20" s="34">
        <v>1</v>
      </c>
      <c r="I20" s="34"/>
      <c r="J20" s="34"/>
      <c r="K20" s="34"/>
      <c r="L20" s="34"/>
      <c r="M20" s="34"/>
      <c r="N20" s="26">
        <f t="shared" si="0"/>
        <v>2</v>
      </c>
      <c r="O20" s="50"/>
      <c r="P20" s="27">
        <f t="shared" si="1"/>
        <v>0</v>
      </c>
      <c r="Q20" s="54"/>
      <c r="R20" s="27">
        <f t="shared" si="2"/>
        <v>0</v>
      </c>
      <c r="S20" s="35" t="s">
        <v>3</v>
      </c>
    </row>
    <row r="21" spans="1:19" s="12" customFormat="1" ht="113.25" thickBot="1">
      <c r="A21" s="23" t="s">
        <v>52</v>
      </c>
      <c r="B21" s="36" t="s">
        <v>59</v>
      </c>
      <c r="C21" s="47"/>
      <c r="D21" s="47"/>
      <c r="E21" s="37">
        <v>2.5</v>
      </c>
      <c r="F21" s="37" t="s">
        <v>2</v>
      </c>
      <c r="G21" s="37">
        <v>1</v>
      </c>
      <c r="H21" s="37"/>
      <c r="I21" s="37"/>
      <c r="J21" s="37">
        <v>1</v>
      </c>
      <c r="K21" s="37"/>
      <c r="L21" s="37"/>
      <c r="M21" s="37"/>
      <c r="N21" s="26">
        <f t="shared" si="0"/>
        <v>2</v>
      </c>
      <c r="O21" s="51"/>
      <c r="P21" s="27">
        <f t="shared" si="1"/>
        <v>0</v>
      </c>
      <c r="Q21" s="55"/>
      <c r="R21" s="27">
        <f t="shared" si="2"/>
        <v>0</v>
      </c>
      <c r="S21" s="38" t="s">
        <v>60</v>
      </c>
    </row>
    <row r="22" spans="1:19" s="12" customFormat="1" ht="23.25" thickBot="1">
      <c r="A22" s="23" t="s">
        <v>55</v>
      </c>
      <c r="B22" s="36" t="s">
        <v>63</v>
      </c>
      <c r="C22" s="47"/>
      <c r="D22" s="47"/>
      <c r="E22" s="37">
        <v>1</v>
      </c>
      <c r="F22" s="37" t="s">
        <v>2</v>
      </c>
      <c r="G22" s="37"/>
      <c r="H22" s="37">
        <v>1</v>
      </c>
      <c r="I22" s="37"/>
      <c r="J22" s="37"/>
      <c r="K22" s="37"/>
      <c r="L22" s="37"/>
      <c r="M22" s="37"/>
      <c r="N22" s="26">
        <f t="shared" si="0"/>
        <v>1</v>
      </c>
      <c r="O22" s="51"/>
      <c r="P22" s="27">
        <f t="shared" si="1"/>
        <v>0</v>
      </c>
      <c r="Q22" s="55"/>
      <c r="R22" s="27">
        <f t="shared" si="2"/>
        <v>0</v>
      </c>
      <c r="S22" s="38" t="s">
        <v>64</v>
      </c>
    </row>
    <row r="23" spans="1:19" s="12" customFormat="1" ht="23.25" thickBot="1">
      <c r="A23" s="23" t="s">
        <v>58</v>
      </c>
      <c r="B23" s="36" t="s">
        <v>62</v>
      </c>
      <c r="C23" s="47"/>
      <c r="D23" s="47"/>
      <c r="E23" s="37">
        <v>1</v>
      </c>
      <c r="F23" s="37" t="s">
        <v>2</v>
      </c>
      <c r="G23" s="37"/>
      <c r="H23" s="37"/>
      <c r="I23" s="37"/>
      <c r="J23" s="37">
        <v>1</v>
      </c>
      <c r="K23" s="37"/>
      <c r="L23" s="37"/>
      <c r="M23" s="37"/>
      <c r="N23" s="26">
        <f t="shared" si="0"/>
        <v>1</v>
      </c>
      <c r="O23" s="51"/>
      <c r="P23" s="27">
        <f t="shared" si="1"/>
        <v>0</v>
      </c>
      <c r="Q23" s="55"/>
      <c r="R23" s="27">
        <f t="shared" si="2"/>
        <v>0</v>
      </c>
      <c r="S23" s="38"/>
    </row>
    <row r="24" spans="1:19" s="12" customFormat="1" ht="16.5" thickBo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58" t="s">
        <v>0</v>
      </c>
      <c r="O24" s="58"/>
      <c r="P24" s="14">
        <f>SUM(P9:P23)</f>
        <v>0</v>
      </c>
      <c r="Q24" s="15"/>
      <c r="R24" s="16">
        <f>SUM(R9:R23)</f>
        <v>0</v>
      </c>
      <c r="S24" s="17"/>
    </row>
    <row r="25" s="12" customFormat="1" ht="12.75">
      <c r="A25" s="13"/>
    </row>
    <row r="26" ht="12.75">
      <c r="B26" s="11" t="s">
        <v>67</v>
      </c>
    </row>
  </sheetData>
  <sheetProtection password="CC8B" sheet="1"/>
  <mergeCells count="2">
    <mergeCell ref="B1:S4"/>
    <mergeCell ref="N24:O24"/>
  </mergeCells>
  <printOptions/>
  <pageMargins left="0.1968503937007874" right="0.29" top="0.34" bottom="0.27" header="0.17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Michalak</dc:creator>
  <cp:keywords/>
  <dc:description/>
  <cp:lastModifiedBy>Natalia</cp:lastModifiedBy>
  <cp:lastPrinted>2013-10-07T13:09:31Z</cp:lastPrinted>
  <dcterms:created xsi:type="dcterms:W3CDTF">2011-05-10T18:16:32Z</dcterms:created>
  <dcterms:modified xsi:type="dcterms:W3CDTF">2013-10-10T08:15:18Z</dcterms:modified>
  <cp:category/>
  <cp:version/>
  <cp:contentType/>
  <cp:contentStatus/>
</cp:coreProperties>
</file>